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60" windowWidth="18045" windowHeight="6510"/>
  </bookViews>
  <sheets>
    <sheet name="ФИН.ОТЧЕТ_по образцу" sheetId="2" r:id="rId1"/>
  </sheets>
  <calcPr calcId="145621"/>
</workbook>
</file>

<file path=xl/calcChain.xml><?xml version="1.0" encoding="utf-8"?>
<calcChain xmlns="http://schemas.openxmlformats.org/spreadsheetml/2006/main">
  <c r="D27" i="2" l="1"/>
  <c r="D34" i="2"/>
  <c r="D13" i="2"/>
  <c r="D19" i="2" s="1"/>
  <c r="D23" i="2" s="1"/>
  <c r="D45" i="2" l="1"/>
  <c r="D24" i="2" s="1"/>
  <c r="D46" i="2" s="1"/>
</calcChain>
</file>

<file path=xl/comments1.xml><?xml version="1.0" encoding="utf-8"?>
<comments xmlns="http://schemas.openxmlformats.org/spreadsheetml/2006/main">
  <authors>
    <author>Егорова</author>
  </authors>
  <commentLis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Егорова:</t>
        </r>
        <r>
          <rPr>
            <sz val="9"/>
            <color indexed="81"/>
            <rFont val="Tahoma"/>
            <family val="2"/>
            <charset val="204"/>
          </rPr>
          <t xml:space="preserve">
в т.ч. затраты на размещение Сити-форматов, закупка магнитной ленты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Егорова:</t>
        </r>
        <r>
          <rPr>
            <sz val="9"/>
            <color indexed="81"/>
            <rFont val="Tahoma"/>
            <family val="2"/>
            <charset val="204"/>
          </rPr>
          <t xml:space="preserve">
(в т.ч. разработка дизайн-макетов, оплата аренды: офиса, помещений для встречи, автомобиля с экипажем) 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Егорова:</t>
        </r>
        <r>
          <rPr>
            <sz val="9"/>
            <color indexed="81"/>
            <rFont val="Tahoma"/>
            <family val="2"/>
            <charset val="204"/>
          </rPr>
          <t xml:space="preserve">
канц.товары (конверты, бумага), шары с логотипом (рамка, регистраторы, папки, файлы
</t>
        </r>
      </text>
    </comment>
  </commentList>
</comments>
</file>

<file path=xl/sharedStrings.xml><?xml version="1.0" encoding="utf-8"?>
<sst xmlns="http://schemas.openxmlformats.org/spreadsheetml/2006/main" count="79" uniqueCount="76">
  <si>
    <t xml:space="preserve"> Сумма, руб.</t>
  </si>
  <si>
    <t xml:space="preserve">Собственные средства кандидата         </t>
  </si>
  <si>
    <t xml:space="preserve">Средства гражданина                    </t>
  </si>
  <si>
    <t xml:space="preserve">Средства юридического лица             </t>
  </si>
  <si>
    <t xml:space="preserve">Израсходовано средств, всего           </t>
  </si>
  <si>
    <t>Шифр строки</t>
  </si>
  <si>
    <t>Примечание</t>
  </si>
  <si>
    <t>Строка финансового отчета</t>
  </si>
  <si>
    <t>1.1.</t>
  </si>
  <si>
    <t>1.1.1</t>
  </si>
  <si>
    <t>1.1.2</t>
  </si>
  <si>
    <t>1.1.3</t>
  </si>
  <si>
    <t>1.1.4</t>
  </si>
  <si>
    <t>1.2</t>
  </si>
  <si>
    <t>1.2.1</t>
  </si>
  <si>
    <t>ИТОГОВЫЙ</t>
  </si>
  <si>
    <t>ФИНАНСОВЫЙ ОТЧЕТ</t>
  </si>
  <si>
    <t xml:space="preserve">Поступило средств в установленном порядке для формирования избирательного фонда      </t>
  </si>
  <si>
    <t>Поступило средств в избирательный фонд, всего</t>
  </si>
  <si>
    <t xml:space="preserve">Собственные средства кандидата </t>
  </si>
  <si>
    <t>Добровольные пожертвования гражданина</t>
  </si>
  <si>
    <t>Добровольные пожертвования юридического лица</t>
  </si>
  <si>
    <t>1.2.2</t>
  </si>
  <si>
    <t>1.2.3</t>
  </si>
  <si>
    <t xml:space="preserve">Возвращено денежных средств из избирательного фонда, всего             </t>
  </si>
  <si>
    <t>2.1</t>
  </si>
  <si>
    <t>2.2</t>
  </si>
  <si>
    <t>2.2.1</t>
  </si>
  <si>
    <t xml:space="preserve">Гражданам, которым запрещено  осуществлять пожертвования либо не указавшим обязательные сведения в  платежном документе              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</si>
  <si>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      </t>
  </si>
  <si>
    <t>2.2.2</t>
  </si>
  <si>
    <t>2.2.3</t>
  </si>
  <si>
    <t>2.3</t>
  </si>
  <si>
    <t>3.1</t>
  </si>
  <si>
    <t xml:space="preserve">На организацию сбора подписей избирателей          </t>
  </si>
  <si>
    <t>3.1.1</t>
  </si>
  <si>
    <t xml:space="preserve">Из них на оплату труда лиц, привлекаемых для сбора подписей избирателей     </t>
  </si>
  <si>
    <t>3.2</t>
  </si>
  <si>
    <t xml:space="preserve">На предвыборную агитацию через организации телерадиовещания          </t>
  </si>
  <si>
    <t>3.3</t>
  </si>
  <si>
    <t xml:space="preserve">На предвыборную агитацию через редакции периодических печатных изданий  </t>
  </si>
  <si>
    <t>3.4</t>
  </si>
  <si>
    <t xml:space="preserve">На выпуск и распространение печатных материалов   </t>
  </si>
  <si>
    <t>3.5</t>
  </si>
  <si>
    <t xml:space="preserve">На проведение публичных массовых мероприятий      </t>
  </si>
  <si>
    <t>3.6</t>
  </si>
  <si>
    <t xml:space="preserve">На оплату работ (услуг) информационного и консультационного характера </t>
  </si>
  <si>
    <t>3.7</t>
  </si>
  <si>
    <t>3.8</t>
  </si>
  <si>
    <t xml:space="preserve">На оплату иных расходов, непосредственно связанных с проведением избирательной кампании 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</si>
  <si>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</si>
  <si>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Правильность   сведений,   указанных   в   настоящем   финансовом   отчете, подтверждаю, других  денежных  средств,  минуя  избирательный  фонд,  на  организацию  и проведение избирательной кампании не привлекалось.</t>
  </si>
  <si>
    <t xml:space="preserve">На оплату других работ (услуг), выполненных (оказанных) юридическими  лицами или гражданами РФ по договорам  </t>
  </si>
  <si>
    <t xml:space="preserve">ЩЕРБАКОВА МАРИЯ ДМИТРИЕВНА </t>
  </si>
  <si>
    <t xml:space="preserve">Специальный избирательный счет № 408 10 810 155 049 000 020
Филиал: Северо-Западный банк ПАО Сбербанк – Головное отделение по Санкт-Петербургу
Структурное подразделение № 9055/055
</t>
  </si>
  <si>
    <t xml:space="preserve">Кандидат в депутаты Законодательного Собрания              Санкт-Петербурга VI созыва по одномандатному избирательному округу № 2 </t>
  </si>
  <si>
    <r>
      <rPr>
        <sz val="11"/>
        <color theme="1"/>
        <rFont val="Times New Roman"/>
        <family val="1"/>
        <charset val="204"/>
      </rPr>
      <t xml:space="preserve">"___".09.2016  </t>
    </r>
    <r>
      <rPr>
        <b/>
        <sz val="11"/>
        <color theme="1"/>
        <rFont val="Times New Roman"/>
        <family val="1"/>
        <charset val="204"/>
      </rPr>
      <t xml:space="preserve"> М.Д.Щербакова</t>
    </r>
  </si>
  <si>
    <t xml:space="preserve">          в том числе                                                     </t>
  </si>
  <si>
    <t xml:space="preserve">          из них                                                          </t>
  </si>
  <si>
    <t xml:space="preserve">          из них                                                           </t>
  </si>
  <si>
    <t xml:space="preserve">          в том числе                                                      </t>
  </si>
  <si>
    <r>
      <t xml:space="preserve">Остаток средств фонда на дату сдачи отчета (заверяется банковской справкой)                            </t>
    </r>
    <r>
      <rPr>
        <b/>
        <sz val="8"/>
        <color theme="1"/>
        <rFont val="Times New Roman"/>
        <family val="1"/>
        <charset val="204"/>
      </rPr>
      <t xml:space="preserve">(стр.290 = стр.10 - стр.110 - стр.180 - стр.280)   </t>
    </r>
  </si>
  <si>
    <t xml:space="preserve">о поступлении и расходовании средств избирательного фонда кандидата в депутаты Законодательного Собрания Санкт-Петербурга шестого созыва по одномандатному избирательному округу № 2 </t>
  </si>
  <si>
    <t>пожертвование поступило от                     1-го юр.лица</t>
  </si>
  <si>
    <t>2 получателя</t>
  </si>
  <si>
    <t xml:space="preserve">Средств, поступивших с превышением предельного размера добровольных пожертвований      </t>
  </si>
  <si>
    <t xml:space="preserve">Средства, выделенные кандидату выдвинувшим его избирательным объединением      </t>
  </si>
  <si>
    <t>Поступило в избирательный фонд денежных средств, подпадающих под действие ст. 60 Закона Санкт-Петербурга от 17.02.2016 № 81-6 и п. 6 ст. 58 Федерального закона от 12.06.2002 № 67-ФЗ</t>
  </si>
  <si>
    <t xml:space="preserve">Перечислено в доход бюджета Санкт-Петербурга    </t>
  </si>
  <si>
    <t xml:space="preserve">Возвращено денежных средств, поступивших с нарушением установленного порядка        </t>
  </si>
  <si>
    <t xml:space="preserve">Возвращено денежных средств, поступивших в установленном порядке           </t>
  </si>
  <si>
    <t>всего 21 позиция</t>
  </si>
  <si>
    <t>1 позиция</t>
  </si>
  <si>
    <t>всего 10 позиций</t>
  </si>
  <si>
    <t>всего 6 позиций</t>
  </si>
  <si>
    <t>по состоянию на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</si>
</sst>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9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AFEE6"/>
      <color rgb="FFF6FDBF"/>
      <color rgb="FFE7FFF4"/>
      <color rgb="FF86E2A7"/>
      <color rgb="FFACFED9"/>
      <color rgb="FFEAEAEA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showGridLines="0" tabSelected="1" zoomScale="85" zoomScaleNormal="85" workbookViewId="0">
      <selection activeCell="G13" sqref="G13"/>
    </sheetView>
  </sheetViews>
  <sheetFormatPr defaultRowHeight="15" x14ac:dyDescent="0.25"/>
  <cols>
    <col min="1" max="1" width="5.25" style="1" customWidth="1"/>
    <col min="2" max="2" width="52.375" customWidth="1"/>
    <col min="3" max="3" width="8" style="6" customWidth="1"/>
    <col min="4" max="4" width="12.875" style="4" customWidth="1"/>
    <col min="5" max="5" width="13.375" customWidth="1"/>
    <col min="7" max="7" width="23.5" customWidth="1"/>
    <col min="8" max="8" width="11.25" bestFit="1" customWidth="1"/>
  </cols>
  <sheetData>
    <row r="1" spans="1:8" ht="1.5" customHeight="1" x14ac:dyDescent="0.3">
      <c r="A1" s="50"/>
      <c r="B1" s="50"/>
      <c r="C1" s="50"/>
      <c r="D1" s="50"/>
      <c r="E1" s="50"/>
    </row>
    <row r="2" spans="1:8" x14ac:dyDescent="0.25">
      <c r="A2" s="48" t="s">
        <v>15</v>
      </c>
      <c r="B2" s="48"/>
      <c r="C2" s="48"/>
      <c r="D2" s="48"/>
      <c r="E2" s="48"/>
    </row>
    <row r="3" spans="1:8" x14ac:dyDescent="0.25">
      <c r="A3" s="48" t="s">
        <v>16</v>
      </c>
      <c r="B3" s="48"/>
      <c r="C3" s="48"/>
      <c r="D3" s="48"/>
      <c r="E3" s="48"/>
    </row>
    <row r="4" spans="1:8" s="2" customFormat="1" ht="28.5" customHeight="1" x14ac:dyDescent="0.25">
      <c r="A4" s="49" t="s">
        <v>62</v>
      </c>
      <c r="B4" s="49"/>
      <c r="C4" s="49"/>
      <c r="D4" s="49"/>
      <c r="E4" s="49"/>
    </row>
    <row r="5" spans="1:8" ht="16.149999999999999" customHeight="1" x14ac:dyDescent="0.25">
      <c r="A5" s="48" t="s">
        <v>53</v>
      </c>
      <c r="B5" s="48"/>
      <c r="C5" s="48"/>
      <c r="D5" s="48"/>
      <c r="E5" s="48"/>
    </row>
    <row r="6" spans="1:8" ht="46.15" customHeight="1" x14ac:dyDescent="0.25">
      <c r="A6" s="39" t="s">
        <v>54</v>
      </c>
      <c r="B6" s="40"/>
      <c r="C6" s="40"/>
      <c r="D6" s="40"/>
      <c r="E6" s="40"/>
    </row>
    <row r="7" spans="1:8" s="3" customFormat="1" ht="13.9" customHeight="1" x14ac:dyDescent="0.25">
      <c r="A7" s="42" t="s">
        <v>75</v>
      </c>
      <c r="B7" s="42"/>
      <c r="C7" s="42"/>
      <c r="D7" s="42"/>
      <c r="E7" s="42"/>
    </row>
    <row r="8" spans="1:8" ht="4.5" customHeight="1" x14ac:dyDescent="0.3">
      <c r="A8" s="41"/>
      <c r="B8" s="41"/>
      <c r="C8" s="41"/>
      <c r="D8" s="41"/>
      <c r="E8" s="41"/>
    </row>
    <row r="9" spans="1:8" ht="30.6" customHeight="1" x14ac:dyDescent="0.25">
      <c r="A9" s="45" t="s">
        <v>7</v>
      </c>
      <c r="B9" s="45"/>
      <c r="C9" s="9" t="s">
        <v>5</v>
      </c>
      <c r="D9" s="9" t="s">
        <v>0</v>
      </c>
      <c r="E9" s="9" t="s">
        <v>6</v>
      </c>
      <c r="H9" s="4"/>
    </row>
    <row r="10" spans="1:8" ht="14.45" x14ac:dyDescent="0.3">
      <c r="A10" s="45">
        <v>1</v>
      </c>
      <c r="B10" s="45"/>
      <c r="C10" s="9">
        <v>2</v>
      </c>
      <c r="D10" s="9">
        <v>3</v>
      </c>
      <c r="E10" s="9">
        <v>4</v>
      </c>
    </row>
    <row r="11" spans="1:8" ht="18.399999999999999" customHeight="1" x14ac:dyDescent="0.25">
      <c r="A11" s="10">
        <v>1</v>
      </c>
      <c r="B11" s="11" t="s">
        <v>18</v>
      </c>
      <c r="C11" s="28">
        <v>10</v>
      </c>
      <c r="D11" s="12">
        <v>3005000</v>
      </c>
      <c r="E11" s="13"/>
    </row>
    <row r="12" spans="1:8" x14ac:dyDescent="0.25">
      <c r="A12" s="44" t="s">
        <v>57</v>
      </c>
      <c r="B12" s="44"/>
      <c r="C12" s="44"/>
      <c r="D12" s="44"/>
      <c r="E12" s="44"/>
    </row>
    <row r="13" spans="1:8" ht="33" customHeight="1" x14ac:dyDescent="0.25">
      <c r="A13" s="26" t="s">
        <v>8</v>
      </c>
      <c r="B13" s="17" t="s">
        <v>17</v>
      </c>
      <c r="C13" s="9">
        <v>20</v>
      </c>
      <c r="D13" s="14">
        <f>SUM(D15:D18)</f>
        <v>1605000</v>
      </c>
      <c r="E13" s="25"/>
    </row>
    <row r="14" spans="1:8" x14ac:dyDescent="0.25">
      <c r="A14" s="44" t="s">
        <v>58</v>
      </c>
      <c r="B14" s="44"/>
      <c r="C14" s="44"/>
      <c r="D14" s="44"/>
      <c r="E14" s="44"/>
    </row>
    <row r="15" spans="1:8" x14ac:dyDescent="0.25">
      <c r="A15" s="26" t="s">
        <v>9</v>
      </c>
      <c r="B15" s="17" t="s">
        <v>19</v>
      </c>
      <c r="C15" s="9">
        <v>30</v>
      </c>
      <c r="D15" s="14">
        <v>1005000</v>
      </c>
      <c r="E15" s="17"/>
    </row>
    <row r="16" spans="1:8" ht="32.65" customHeight="1" x14ac:dyDescent="0.25">
      <c r="A16" s="26" t="s">
        <v>10</v>
      </c>
      <c r="B16" s="29" t="s">
        <v>66</v>
      </c>
      <c r="C16" s="9">
        <v>40</v>
      </c>
      <c r="D16" s="14"/>
      <c r="E16" s="17"/>
    </row>
    <row r="17" spans="1:5" ht="16.149999999999999" customHeight="1" x14ac:dyDescent="0.25">
      <c r="A17" s="26" t="s">
        <v>11</v>
      </c>
      <c r="B17" s="17" t="s">
        <v>20</v>
      </c>
      <c r="C17" s="9">
        <v>50</v>
      </c>
      <c r="D17" s="14"/>
      <c r="E17" s="17"/>
    </row>
    <row r="18" spans="1:5" ht="36.4" customHeight="1" x14ac:dyDescent="0.25">
      <c r="A18" s="26" t="s">
        <v>12</v>
      </c>
      <c r="B18" s="17" t="s">
        <v>21</v>
      </c>
      <c r="C18" s="9">
        <v>60</v>
      </c>
      <c r="D18" s="14">
        <v>600000</v>
      </c>
      <c r="E18" s="35" t="s">
        <v>63</v>
      </c>
    </row>
    <row r="19" spans="1:5" ht="60" customHeight="1" x14ac:dyDescent="0.25">
      <c r="A19" s="26" t="s">
        <v>13</v>
      </c>
      <c r="B19" s="29" t="s">
        <v>67</v>
      </c>
      <c r="C19" s="9">
        <v>70</v>
      </c>
      <c r="D19" s="14">
        <f>D11-D13</f>
        <v>1400000</v>
      </c>
      <c r="E19" s="35" t="s">
        <v>63</v>
      </c>
    </row>
    <row r="20" spans="1:5" x14ac:dyDescent="0.25">
      <c r="A20" s="46" t="s">
        <v>59</v>
      </c>
      <c r="B20" s="46"/>
      <c r="C20" s="46"/>
      <c r="D20" s="46"/>
      <c r="E20" s="46"/>
    </row>
    <row r="21" spans="1:5" x14ac:dyDescent="0.25">
      <c r="A21" s="15" t="s">
        <v>14</v>
      </c>
      <c r="B21" s="13" t="s">
        <v>1</v>
      </c>
      <c r="C21" s="9">
        <v>80</v>
      </c>
      <c r="D21" s="14"/>
      <c r="E21" s="13"/>
    </row>
    <row r="22" spans="1:5" x14ac:dyDescent="0.25">
      <c r="A22" s="26" t="s">
        <v>22</v>
      </c>
      <c r="B22" s="17" t="s">
        <v>2</v>
      </c>
      <c r="C22" s="9">
        <v>90</v>
      </c>
      <c r="D22" s="14"/>
      <c r="E22" s="17"/>
    </row>
    <row r="23" spans="1:5" x14ac:dyDescent="0.25">
      <c r="A23" s="26" t="s">
        <v>23</v>
      </c>
      <c r="B23" s="17" t="s">
        <v>3</v>
      </c>
      <c r="C23" s="9">
        <v>100</v>
      </c>
      <c r="D23" s="14">
        <f>D19</f>
        <v>1400000</v>
      </c>
      <c r="E23" s="17"/>
    </row>
    <row r="24" spans="1:5" ht="30.4" customHeight="1" x14ac:dyDescent="0.25">
      <c r="A24" s="24">
        <v>2</v>
      </c>
      <c r="B24" s="16" t="s">
        <v>24</v>
      </c>
      <c r="C24" s="28">
        <v>110</v>
      </c>
      <c r="D24" s="12">
        <f>D26+D27+D33</f>
        <v>1400000</v>
      </c>
      <c r="E24" s="35"/>
    </row>
    <row r="25" spans="1:5" x14ac:dyDescent="0.25">
      <c r="A25" s="44" t="s">
        <v>57</v>
      </c>
      <c r="B25" s="44"/>
      <c r="C25" s="44"/>
      <c r="D25" s="44"/>
      <c r="E25" s="44"/>
    </row>
    <row r="26" spans="1:5" x14ac:dyDescent="0.25">
      <c r="A26" s="26" t="s">
        <v>25</v>
      </c>
      <c r="B26" s="29" t="s">
        <v>68</v>
      </c>
      <c r="C26" s="9">
        <v>120</v>
      </c>
      <c r="D26" s="14"/>
      <c r="E26" s="17"/>
    </row>
    <row r="27" spans="1:5" ht="31.9" customHeight="1" x14ac:dyDescent="0.25">
      <c r="A27" s="26" t="s">
        <v>26</v>
      </c>
      <c r="B27" s="29" t="s">
        <v>69</v>
      </c>
      <c r="C27" s="9">
        <v>130</v>
      </c>
      <c r="D27" s="14">
        <f>SUM(D30:D32)</f>
        <v>1400000</v>
      </c>
      <c r="E27" s="17"/>
    </row>
    <row r="28" spans="1:5" ht="9.6" hidden="1" customHeight="1" thickBot="1" x14ac:dyDescent="0.35">
      <c r="A28" s="26"/>
      <c r="B28" s="17"/>
      <c r="C28" s="9"/>
      <c r="D28" s="14"/>
      <c r="E28" s="17"/>
    </row>
    <row r="29" spans="1:5" x14ac:dyDescent="0.25">
      <c r="A29" s="44" t="s">
        <v>58</v>
      </c>
      <c r="B29" s="44"/>
      <c r="C29" s="44"/>
      <c r="D29" s="44"/>
      <c r="E29" s="44"/>
    </row>
    <row r="30" spans="1:5" ht="43.9" customHeight="1" x14ac:dyDescent="0.25">
      <c r="A30" s="26" t="s">
        <v>27</v>
      </c>
      <c r="B30" s="29" t="s">
        <v>28</v>
      </c>
      <c r="C30" s="30">
        <v>140</v>
      </c>
      <c r="D30" s="25"/>
      <c r="E30" s="29"/>
    </row>
    <row r="31" spans="1:5" ht="43.5" customHeight="1" x14ac:dyDescent="0.25">
      <c r="A31" s="26" t="s">
        <v>30</v>
      </c>
      <c r="B31" s="29" t="s">
        <v>29</v>
      </c>
      <c r="C31" s="30">
        <v>150</v>
      </c>
      <c r="D31" s="25"/>
      <c r="E31" s="29"/>
    </row>
    <row r="32" spans="1:5" ht="29.65" customHeight="1" x14ac:dyDescent="0.25">
      <c r="A32" s="26" t="s">
        <v>31</v>
      </c>
      <c r="B32" s="29" t="s">
        <v>65</v>
      </c>
      <c r="C32" s="30">
        <v>160</v>
      </c>
      <c r="D32" s="25">
        <v>1400000</v>
      </c>
      <c r="E32" s="29"/>
    </row>
    <row r="33" spans="1:8" ht="30" customHeight="1" x14ac:dyDescent="0.25">
      <c r="A33" s="26" t="s">
        <v>32</v>
      </c>
      <c r="B33" s="29" t="s">
        <v>70</v>
      </c>
      <c r="C33" s="30">
        <v>170</v>
      </c>
      <c r="D33" s="25"/>
      <c r="E33" s="25"/>
    </row>
    <row r="34" spans="1:8" ht="17.649999999999999" customHeight="1" x14ac:dyDescent="0.25">
      <c r="A34" s="10">
        <v>3</v>
      </c>
      <c r="B34" s="11" t="s">
        <v>4</v>
      </c>
      <c r="C34" s="9">
        <v>180</v>
      </c>
      <c r="D34" s="12">
        <f>SUM(D36:D44)</f>
        <v>1599931.6400000001</v>
      </c>
      <c r="E34" s="13"/>
    </row>
    <row r="35" spans="1:8" x14ac:dyDescent="0.25">
      <c r="A35" s="46" t="s">
        <v>60</v>
      </c>
      <c r="B35" s="46"/>
      <c r="C35" s="46"/>
      <c r="D35" s="46"/>
      <c r="E35" s="46"/>
    </row>
    <row r="36" spans="1:8" ht="17.649999999999999" customHeight="1" x14ac:dyDescent="0.25">
      <c r="A36" s="15" t="s">
        <v>33</v>
      </c>
      <c r="B36" s="17" t="s">
        <v>34</v>
      </c>
      <c r="C36" s="9">
        <v>190</v>
      </c>
      <c r="D36" s="14"/>
      <c r="E36" s="13"/>
    </row>
    <row r="37" spans="1:8" ht="28.5" customHeight="1" x14ac:dyDescent="0.25">
      <c r="A37" s="15" t="s">
        <v>35</v>
      </c>
      <c r="B37" s="17" t="s">
        <v>36</v>
      </c>
      <c r="C37" s="9">
        <v>200</v>
      </c>
      <c r="D37" s="14"/>
      <c r="E37" s="13"/>
    </row>
    <row r="38" spans="1:8" ht="29.65" customHeight="1" x14ac:dyDescent="0.25">
      <c r="A38" s="15" t="s">
        <v>37</v>
      </c>
      <c r="B38" s="17" t="s">
        <v>38</v>
      </c>
      <c r="C38" s="9">
        <v>210</v>
      </c>
      <c r="D38" s="14"/>
      <c r="E38" s="13"/>
    </row>
    <row r="39" spans="1:8" ht="30" customHeight="1" x14ac:dyDescent="0.25">
      <c r="A39" s="15" t="s">
        <v>39</v>
      </c>
      <c r="B39" s="17" t="s">
        <v>40</v>
      </c>
      <c r="C39" s="9">
        <v>220</v>
      </c>
      <c r="D39" s="14"/>
      <c r="E39" s="13"/>
    </row>
    <row r="40" spans="1:8" ht="27" customHeight="1" x14ac:dyDescent="0.25">
      <c r="A40" s="15" t="s">
        <v>41</v>
      </c>
      <c r="B40" s="27" t="s">
        <v>42</v>
      </c>
      <c r="C40" s="33">
        <v>230</v>
      </c>
      <c r="D40" s="14">
        <v>917673.31</v>
      </c>
      <c r="E40" s="35" t="s">
        <v>71</v>
      </c>
      <c r="H40" s="5"/>
    </row>
    <row r="41" spans="1:8" ht="21.4" customHeight="1" x14ac:dyDescent="0.25">
      <c r="A41" s="15" t="s">
        <v>43</v>
      </c>
      <c r="B41" s="13" t="s">
        <v>44</v>
      </c>
      <c r="C41" s="9">
        <v>240</v>
      </c>
      <c r="D41" s="14"/>
      <c r="E41" s="31"/>
    </row>
    <row r="42" spans="1:8" ht="30" x14ac:dyDescent="0.25">
      <c r="A42" s="15" t="s">
        <v>45</v>
      </c>
      <c r="B42" s="29" t="s">
        <v>46</v>
      </c>
      <c r="C42" s="32">
        <v>250</v>
      </c>
      <c r="D42" s="14">
        <v>8000</v>
      </c>
      <c r="E42" s="35" t="s">
        <v>72</v>
      </c>
    </row>
    <row r="43" spans="1:8" ht="31.5" customHeight="1" x14ac:dyDescent="0.25">
      <c r="A43" s="10" t="s">
        <v>47</v>
      </c>
      <c r="B43" s="29" t="s">
        <v>52</v>
      </c>
      <c r="C43" s="34">
        <v>260</v>
      </c>
      <c r="D43" s="14">
        <v>653753.32999999996</v>
      </c>
      <c r="E43" s="35" t="s">
        <v>73</v>
      </c>
      <c r="G43" s="2"/>
    </row>
    <row r="44" spans="1:8" ht="30" customHeight="1" x14ac:dyDescent="0.25">
      <c r="A44" s="15" t="s">
        <v>48</v>
      </c>
      <c r="B44" s="17" t="s">
        <v>49</v>
      </c>
      <c r="C44" s="36">
        <v>270</v>
      </c>
      <c r="D44" s="14">
        <v>20505</v>
      </c>
      <c r="E44" s="35" t="s">
        <v>74</v>
      </c>
    </row>
    <row r="45" spans="1:8" ht="45.4" customHeight="1" x14ac:dyDescent="0.25">
      <c r="A45" s="10">
        <v>4</v>
      </c>
      <c r="B45" s="16" t="s">
        <v>50</v>
      </c>
      <c r="C45" s="28">
        <v>280</v>
      </c>
      <c r="D45" s="12">
        <f>D13-D34</f>
        <v>5068.3599999998696</v>
      </c>
      <c r="E45" s="35" t="s">
        <v>64</v>
      </c>
    </row>
    <row r="46" spans="1:8" ht="41.65" customHeight="1" x14ac:dyDescent="0.25">
      <c r="A46" s="10">
        <v>5</v>
      </c>
      <c r="B46" s="16" t="s">
        <v>61</v>
      </c>
      <c r="C46" s="28">
        <v>290</v>
      </c>
      <c r="D46" s="12">
        <f>D11-D24-D34-D45</f>
        <v>0</v>
      </c>
      <c r="E46" s="13"/>
    </row>
    <row r="47" spans="1:8" ht="9.4" hidden="1" customHeight="1" x14ac:dyDescent="0.3">
      <c r="A47" s="7"/>
      <c r="B47" s="8"/>
      <c r="C47" s="18"/>
      <c r="D47" s="19"/>
      <c r="E47" s="8"/>
    </row>
    <row r="48" spans="1:8" ht="51" customHeight="1" x14ac:dyDescent="0.25">
      <c r="A48" s="37" t="s">
        <v>51</v>
      </c>
      <c r="B48" s="37"/>
      <c r="C48" s="37"/>
      <c r="D48" s="37"/>
      <c r="E48" s="37"/>
    </row>
    <row r="49" spans="1:5" ht="29.65" customHeight="1" x14ac:dyDescent="0.3">
      <c r="A49" s="47"/>
      <c r="B49" s="47"/>
      <c r="C49" s="47"/>
      <c r="D49" s="47"/>
      <c r="E49" s="47"/>
    </row>
    <row r="50" spans="1:5" ht="45.4" customHeight="1" x14ac:dyDescent="0.25">
      <c r="A50" s="38" t="s">
        <v>55</v>
      </c>
      <c r="B50" s="38"/>
      <c r="C50" s="43" t="s">
        <v>56</v>
      </c>
      <c r="D50" s="43"/>
      <c r="E50" s="43"/>
    </row>
    <row r="51" spans="1:5" ht="10.5" customHeight="1" x14ac:dyDescent="0.3">
      <c r="A51" s="20"/>
      <c r="B51" s="21"/>
      <c r="C51" s="22"/>
      <c r="D51" s="23"/>
      <c r="E51" s="21"/>
    </row>
  </sheetData>
  <mergeCells count="20">
    <mergeCell ref="A5:E5"/>
    <mergeCell ref="A4:E4"/>
    <mergeCell ref="A3:E3"/>
    <mergeCell ref="A2:E2"/>
    <mergeCell ref="A1:E1"/>
    <mergeCell ref="A48:E48"/>
    <mergeCell ref="A50:B50"/>
    <mergeCell ref="A6:E6"/>
    <mergeCell ref="A8:E8"/>
    <mergeCell ref="A7:E7"/>
    <mergeCell ref="C50:E50"/>
    <mergeCell ref="A12:E12"/>
    <mergeCell ref="A9:B9"/>
    <mergeCell ref="A10:B10"/>
    <mergeCell ref="A35:E35"/>
    <mergeCell ref="A29:E29"/>
    <mergeCell ref="A25:E25"/>
    <mergeCell ref="A20:E20"/>
    <mergeCell ref="A14:E14"/>
    <mergeCell ref="A49:E49"/>
  </mergeCells>
  <pageMargins left="0.59055118110236227" right="0.39370078740157483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ФИН.ОТЧЕТ_по образцу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</dc:creator>
  <cp:lastModifiedBy>KAPA</cp:lastModifiedBy>
  <cp:lastPrinted>2016-10-05T18:31:46Z</cp:lastPrinted>
  <dcterms:created xsi:type="dcterms:W3CDTF">2016-09-10T16:29:38Z</dcterms:created>
  <dcterms:modified xsi:type="dcterms:W3CDTF">2016-10-12T16:39:03Z</dcterms:modified>
</cp:coreProperties>
</file>